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ikTok Deadline Calculator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Unknown Author</author>
  </authors>
  <commentList>
    <comment ref="B12" authorId="0">
      <text>
        <r>
          <rPr>
            <sz val="10"/>
            <rFont val="Arial"/>
            <family val="2"/>
          </rPr>
          <t xml:space="preserve">Options: 1, 2, 3, 4, or 5 business days</t>
        </r>
      </text>
    </comment>
    <comment ref="B13" authorId="0">
      <text>
        <r>
          <rPr>
            <sz val="10"/>
            <rFont val="Arial"/>
            <family val="2"/>
          </rPr>
          <t xml:space="preserve">Options: PST, EST, CST, MST</t>
        </r>
      </text>
    </comment>
  </commentList>
</comments>
</file>

<file path=xl/sharedStrings.xml><?xml version="1.0" encoding="utf-8"?>
<sst xmlns="http://schemas.openxmlformats.org/spreadsheetml/2006/main" count="50" uniqueCount="41">
  <si>
    <t xml:space="preserve">TikTok Shop Business Day Calculator</t>
  </si>
  <si>
    <t xml:space="preserve">Calculate dispatch deadlines accounting for weekends &amp; federal holidays</t>
  </si>
  <si>
    <t xml:space="preserve">📝 INSTRUCTIONS:</t>
  </si>
  <si>
    <t xml:space="preserve">1. Enter your Order Date &amp; Time in cell B6</t>
  </si>
  <si>
    <t xml:space="preserve">2. Select Handling Time from dropdown in B7</t>
  </si>
  <si>
    <t xml:space="preserve">3. Select your Timezone from dropdown in B8</t>
  </si>
  <si>
    <t xml:space="preserve">4. Your dispatch deadline will calculate automatically in column E</t>
  </si>
  <si>
    <t xml:space="preserve">INPUT SECTION (Fill these in):</t>
  </si>
  <si>
    <t xml:space="preserve">CALCULATED RESULTS:</t>
  </si>
  <si>
    <t xml:space="preserve">Order Date &amp; Time:</t>
  </si>
  <si>
    <t xml:space="preserve">Dispatch Deadline (PST):</t>
  </si>
  <si>
    <t xml:space="preserve">Handling Time:</t>
  </si>
  <si>
    <t xml:space="preserve">Days Until Deadline:</t>
  </si>
  <si>
    <t xml:space="preserve">Your Timezone:</t>
  </si>
  <si>
    <t xml:space="preserve">PST</t>
  </si>
  <si>
    <t xml:space="preserve">Hours Remaining:</t>
  </si>
  <si>
    <t xml:space="preserve">Business Days Left:</t>
  </si>
  <si>
    <t xml:space="preserve">Status:</t>
  </si>
  <si>
    <t xml:space="preserve">FEDERAL HOLIDAYS (2025-2026)</t>
  </si>
  <si>
    <t xml:space="preserve">New Year's Day</t>
  </si>
  <si>
    <t xml:space="preserve">MLK Jr. Day</t>
  </si>
  <si>
    <t xml:space="preserve">Presidents' Day</t>
  </si>
  <si>
    <t xml:space="preserve">Memorial Day</t>
  </si>
  <si>
    <t xml:space="preserve">Juneteenth</t>
  </si>
  <si>
    <t xml:space="preserve">Independence Day</t>
  </si>
  <si>
    <t xml:space="preserve">Labor Day</t>
  </si>
  <si>
    <t xml:space="preserve">Columbus Day</t>
  </si>
  <si>
    <t xml:space="preserve">Veterans Day</t>
  </si>
  <si>
    <t xml:space="preserve">Thanksgiving</t>
  </si>
  <si>
    <t xml:space="preserve">Christmas</t>
  </si>
  <si>
    <t xml:space="preserve">Independence Day (obs)</t>
  </si>
  <si>
    <t xml:space="preserve">EXAMPLE CALCULATION:</t>
  </si>
  <si>
    <t xml:space="preserve">Order placed: Friday 11/22/2025 at 8:47 PM PST | Handling: 2 Business Days</t>
  </si>
  <si>
    <t xml:space="preserve">Result: Dispatch deadline = Tuesday 11/25/2025 at 11:59 PM PST (Sat-Sun skipped)</t>
  </si>
  <si>
    <t xml:space="preserve">⚠️ CRITICAL NOTES:</t>
  </si>
  <si>
    <t xml:space="preserve">• TikTok measures Late Dispatch Rate by carrier SCAN time, not tracking upload time</t>
  </si>
  <si>
    <t xml:space="preserve">• Weekends and federal holidays are excluded from business day calculations</t>
  </si>
  <si>
    <t xml:space="preserve">• All deadlines are 11:59 PM Pacific Standard Time (PST)</t>
  </si>
  <si>
    <t xml:space="preserve">• Carrier must scan package BEFORE deadline - plan for 6-12 hour buffer</t>
  </si>
  <si>
    <t xml:space="preserve">• For Thanksgiving/Christmas weeks, verify calculations carefully</t>
  </si>
  <si>
    <t xml:space="preserve">SellerOps Business Day Calculator | SellerOps.io/business-days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</si>
</sst>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mm/dd/yyyy\ hh:mm\ AM/PM"/>
    <numFmt numFmtId="166" formatCode="0&quot; days&quot;"/>
    <numFmt numFmtId="167" formatCode="0.0&quot; hrs&quot;"/>
    <numFmt numFmtId="168" formatCode="mm/dd/yyyy"/>
  </numFmts>
  <fonts count="16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8"/>
      <color rgb="FF00F2EA"/>
      <name val="Cambria"/>
      <family val="0"/>
      <charset val="1"/>
    </font>
    <font>
      <i val="true"/>
      <sz val="10"/>
      <color rgb="FF666666"/>
      <name val="Cambria"/>
      <family val="0"/>
      <charset val="1"/>
    </font>
    <font>
      <b val="true"/>
      <sz val="12"/>
      <color rgb="FF00F2EA"/>
      <name val="Cambria"/>
      <family val="0"/>
      <charset val="1"/>
    </font>
    <font>
      <sz val="9"/>
      <name val="Cambria"/>
      <family val="0"/>
      <charset val="1"/>
    </font>
    <font>
      <b val="true"/>
      <sz val="14"/>
      <color rgb="FF00F2EA"/>
      <name val="Cambria"/>
      <family val="0"/>
      <charset val="1"/>
    </font>
    <font>
      <b val="true"/>
      <sz val="10"/>
      <name val="Cambria"/>
      <family val="0"/>
      <charset val="1"/>
    </font>
    <font>
      <b val="true"/>
      <sz val="11"/>
      <color rgb="FF00F2EA"/>
      <name val="Cambria"/>
      <family val="0"/>
      <charset val="1"/>
    </font>
    <font>
      <b val="true"/>
      <sz val="11"/>
      <name val="Cambria"/>
      <family val="0"/>
      <charset val="1"/>
    </font>
    <font>
      <i val="true"/>
      <sz val="9"/>
      <name val="Cambria"/>
      <family val="0"/>
      <charset val="1"/>
    </font>
    <font>
      <b val="true"/>
      <sz val="11"/>
      <color rgb="FFFF6B6B"/>
      <name val="Cambria"/>
      <family val="0"/>
      <charset val="1"/>
    </font>
    <font>
      <i val="true"/>
      <sz val="9"/>
      <color rgb="FF00F2EA"/>
      <name val="Cambria"/>
      <family val="0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2EA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6B6B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66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55"/>
  <sheetViews>
    <sheetView showFormulas="false" showGridLines="true" showRowColHeaders="true" showZeros="true" rightToLeft="false" tabSelected="true" showOutlineSymbols="true" defaultGridColor="true" view="normal" topLeftCell="A50" colorId="64" zoomScale="100" zoomScaleNormal="100" zoomScalePageLayoutView="100" workbookViewId="0">
      <selection pane="topLeft" activeCell="D58" activeCellId="0" sqref="D58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30"/>
    <col collapsed="false" customWidth="true" hidden="false" outlineLevel="0" max="2" min="2" style="1" width="20"/>
    <col collapsed="false" customWidth="true" hidden="false" outlineLevel="0" max="3" min="3" style="1" width="15"/>
    <col collapsed="false" customWidth="true" hidden="false" outlineLevel="0" max="4" min="4" style="1" width="30"/>
    <col collapsed="false" customWidth="true" hidden="false" outlineLevel="0" max="5" min="5" style="1" width="15"/>
  </cols>
  <sheetData>
    <row r="1" customFormat="false" ht="30" hidden="false" customHeight="true" outlineLevel="0" collapsed="false">
      <c r="A1" s="2" t="s">
        <v>0</v>
      </c>
      <c r="B1" s="2"/>
      <c r="C1" s="2"/>
      <c r="D1" s="2"/>
      <c r="E1" s="2"/>
    </row>
    <row r="2" customFormat="false" ht="15" hidden="false" customHeight="true" outlineLevel="0" collapsed="false">
      <c r="A2" s="3" t="s">
        <v>1</v>
      </c>
      <c r="B2" s="3"/>
      <c r="C2" s="3"/>
      <c r="D2" s="3"/>
      <c r="E2" s="3"/>
    </row>
    <row r="4" customFormat="false" ht="15" hidden="false" customHeight="true" outlineLevel="0" collapsed="false">
      <c r="A4" s="4" t="s">
        <v>2</v>
      </c>
    </row>
    <row r="5" customFormat="false" ht="15" hidden="false" customHeight="true" outlineLevel="0" collapsed="false">
      <c r="A5" s="5" t="s">
        <v>3</v>
      </c>
    </row>
    <row r="6" customFormat="false" ht="15" hidden="false" customHeight="true" outlineLevel="0" collapsed="false">
      <c r="A6" s="5" t="s">
        <v>4</v>
      </c>
    </row>
    <row r="7" customFormat="false" ht="15" hidden="false" customHeight="true" outlineLevel="0" collapsed="false">
      <c r="A7" s="5" t="s">
        <v>5</v>
      </c>
    </row>
    <row r="8" customFormat="false" ht="15" hidden="false" customHeight="true" outlineLevel="0" collapsed="false">
      <c r="A8" s="5" t="s">
        <v>6</v>
      </c>
    </row>
    <row r="10" customFormat="false" ht="17.25" hidden="false" customHeight="true" outlineLevel="0" collapsed="false">
      <c r="A10" s="6" t="s">
        <v>7</v>
      </c>
      <c r="B10" s="6"/>
      <c r="D10" s="6" t="s">
        <v>8</v>
      </c>
      <c r="E10" s="6"/>
    </row>
    <row r="11" customFormat="false" ht="15" hidden="false" customHeight="true" outlineLevel="0" collapsed="false">
      <c r="A11" s="7" t="s">
        <v>9</v>
      </c>
      <c r="B11" s="8" t="n">
        <v>45983.8659722222</v>
      </c>
      <c r="D11" s="7" t="s">
        <v>10</v>
      </c>
      <c r="E11" s="9" t="n">
        <f aca="false">WORKDAY.INTL(B11, B12, 1, $B$20:$B$30) + TIME(23,59,0)</f>
        <v>45986.9993055556</v>
      </c>
    </row>
    <row r="12" customFormat="false" ht="15" hidden="false" customHeight="true" outlineLevel="0" collapsed="false">
      <c r="A12" s="7" t="s">
        <v>11</v>
      </c>
      <c r="B12" s="1" t="n">
        <v>2</v>
      </c>
      <c r="D12" s="7" t="s">
        <v>12</v>
      </c>
      <c r="E12" s="10" t="n">
        <f aca="true">INT(E11-NOW())</f>
        <v>-51</v>
      </c>
    </row>
    <row r="13" customFormat="false" ht="15" hidden="false" customHeight="true" outlineLevel="0" collapsed="false">
      <c r="A13" s="7" t="s">
        <v>13</v>
      </c>
      <c r="B13" s="1" t="s">
        <v>14</v>
      </c>
      <c r="D13" s="7" t="s">
        <v>15</v>
      </c>
      <c r="E13" s="11" t="str">
        <f aca="true">IF((E11-NOW())*24&lt;0, "OVERDUE", ROUND((E11-NOW())*24, 1))</f>
        <v>OVERDUE</v>
      </c>
    </row>
    <row r="14" customFormat="false" ht="15" hidden="false" customHeight="true" outlineLevel="0" collapsed="false">
      <c r="D14" s="7" t="s">
        <v>16</v>
      </c>
      <c r="E14" s="1" t="n">
        <f aca="true">NETWORKDAYS.INTL(NOW(), E11, 1, $B$20:$B$30)</f>
        <v>-36</v>
      </c>
    </row>
    <row r="15" customFormat="false" ht="15" hidden="false" customHeight="true" outlineLevel="0" collapsed="false">
      <c r="D15" s="7" t="s">
        <v>17</v>
      </c>
      <c r="E15" s="12" t="str">
        <f aca="true">IF((E11-NOW())*24&gt;24, "✅ ON TIME", IF((E11-NOW())*24&gt;4, "⚠️ AT RISK", "🚨 URGENT"))</f>
        <v>🚨 URGENT</v>
      </c>
    </row>
    <row r="18" customFormat="false" ht="17.25" hidden="false" customHeight="true" outlineLevel="0" collapsed="false">
      <c r="A18" s="6" t="s">
        <v>18</v>
      </c>
      <c r="B18" s="6"/>
    </row>
    <row r="20" customFormat="false" ht="15" hidden="false" customHeight="true" outlineLevel="0" collapsed="false">
      <c r="B20" s="13" t="n">
        <v>45658</v>
      </c>
      <c r="C20" s="5" t="s">
        <v>19</v>
      </c>
    </row>
    <row r="21" customFormat="false" ht="15" hidden="false" customHeight="true" outlineLevel="0" collapsed="false">
      <c r="B21" s="13" t="n">
        <v>45677</v>
      </c>
      <c r="C21" s="5" t="s">
        <v>20</v>
      </c>
    </row>
    <row r="22" customFormat="false" ht="15" hidden="false" customHeight="true" outlineLevel="0" collapsed="false">
      <c r="B22" s="13" t="n">
        <v>45705</v>
      </c>
      <c r="C22" s="5" t="s">
        <v>21</v>
      </c>
    </row>
    <row r="23" customFormat="false" ht="15" hidden="false" customHeight="true" outlineLevel="0" collapsed="false">
      <c r="B23" s="13" t="n">
        <v>45803</v>
      </c>
      <c r="C23" s="5" t="s">
        <v>22</v>
      </c>
    </row>
    <row r="24" customFormat="false" ht="15" hidden="false" customHeight="true" outlineLevel="0" collapsed="false">
      <c r="B24" s="13" t="n">
        <v>45827</v>
      </c>
      <c r="C24" s="5" t="s">
        <v>23</v>
      </c>
    </row>
    <row r="25" customFormat="false" ht="15" hidden="false" customHeight="true" outlineLevel="0" collapsed="false">
      <c r="B25" s="13" t="n">
        <v>45842</v>
      </c>
      <c r="C25" s="5" t="s">
        <v>24</v>
      </c>
    </row>
    <row r="26" customFormat="false" ht="15" hidden="false" customHeight="true" outlineLevel="0" collapsed="false">
      <c r="B26" s="13" t="n">
        <v>45901</v>
      </c>
      <c r="C26" s="5" t="s">
        <v>25</v>
      </c>
    </row>
    <row r="27" customFormat="false" ht="15" hidden="false" customHeight="true" outlineLevel="0" collapsed="false">
      <c r="B27" s="13" t="n">
        <v>45943</v>
      </c>
      <c r="C27" s="5" t="s">
        <v>26</v>
      </c>
    </row>
    <row r="28" customFormat="false" ht="15" hidden="false" customHeight="true" outlineLevel="0" collapsed="false">
      <c r="B28" s="13" t="n">
        <v>45972</v>
      </c>
      <c r="C28" s="5" t="s">
        <v>27</v>
      </c>
    </row>
    <row r="29" customFormat="false" ht="15" hidden="false" customHeight="true" outlineLevel="0" collapsed="false">
      <c r="B29" s="13" t="n">
        <v>45988</v>
      </c>
      <c r="C29" s="5" t="s">
        <v>28</v>
      </c>
    </row>
    <row r="30" customFormat="false" ht="15" hidden="false" customHeight="true" outlineLevel="0" collapsed="false">
      <c r="B30" s="13" t="n">
        <v>46016</v>
      </c>
      <c r="C30" s="5" t="s">
        <v>29</v>
      </c>
    </row>
    <row r="31" customFormat="false" ht="15" hidden="false" customHeight="true" outlineLevel="0" collapsed="false">
      <c r="B31" s="13" t="n">
        <v>46023</v>
      </c>
      <c r="C31" s="5" t="s">
        <v>19</v>
      </c>
    </row>
    <row r="32" customFormat="false" ht="15" hidden="false" customHeight="true" outlineLevel="0" collapsed="false">
      <c r="B32" s="13" t="n">
        <v>46041</v>
      </c>
      <c r="C32" s="5" t="s">
        <v>20</v>
      </c>
    </row>
    <row r="33" customFormat="false" ht="15" hidden="false" customHeight="true" outlineLevel="0" collapsed="false">
      <c r="B33" s="13" t="n">
        <v>46069</v>
      </c>
      <c r="C33" s="5" t="s">
        <v>21</v>
      </c>
    </row>
    <row r="34" customFormat="false" ht="15" hidden="false" customHeight="true" outlineLevel="0" collapsed="false">
      <c r="B34" s="13" t="n">
        <v>46167</v>
      </c>
      <c r="C34" s="5" t="s">
        <v>22</v>
      </c>
    </row>
    <row r="35" customFormat="false" ht="15" hidden="false" customHeight="true" outlineLevel="0" collapsed="false">
      <c r="B35" s="13" t="n">
        <v>46192</v>
      </c>
      <c r="C35" s="5" t="s">
        <v>23</v>
      </c>
    </row>
    <row r="36" customFormat="false" ht="15" hidden="false" customHeight="true" outlineLevel="0" collapsed="false">
      <c r="B36" s="13" t="n">
        <v>46206</v>
      </c>
      <c r="C36" s="5" t="s">
        <v>30</v>
      </c>
    </row>
    <row r="37" customFormat="false" ht="15" hidden="false" customHeight="true" outlineLevel="0" collapsed="false">
      <c r="B37" s="13" t="n">
        <v>46272</v>
      </c>
      <c r="C37" s="5" t="s">
        <v>25</v>
      </c>
    </row>
    <row r="38" customFormat="false" ht="15" hidden="false" customHeight="true" outlineLevel="0" collapsed="false">
      <c r="B38" s="13" t="n">
        <v>46307</v>
      </c>
      <c r="C38" s="5" t="s">
        <v>26</v>
      </c>
    </row>
    <row r="39" customFormat="false" ht="15" hidden="false" customHeight="true" outlineLevel="0" collapsed="false">
      <c r="B39" s="13" t="n">
        <v>46337</v>
      </c>
      <c r="C39" s="5" t="s">
        <v>27</v>
      </c>
    </row>
    <row r="40" customFormat="false" ht="15" hidden="false" customHeight="true" outlineLevel="0" collapsed="false">
      <c r="B40" s="13" t="n">
        <v>46352</v>
      </c>
      <c r="C40" s="5" t="s">
        <v>28</v>
      </c>
    </row>
    <row r="43" customFormat="false" ht="17.25" hidden="false" customHeight="true" outlineLevel="0" collapsed="false">
      <c r="A43" s="6" t="s">
        <v>31</v>
      </c>
      <c r="B43" s="6"/>
      <c r="C43" s="6"/>
      <c r="D43" s="6"/>
      <c r="E43" s="6"/>
    </row>
    <row r="44" customFormat="false" ht="15" hidden="false" customHeight="true" outlineLevel="0" collapsed="false">
      <c r="A44" s="14" t="s">
        <v>32</v>
      </c>
      <c r="B44" s="14"/>
      <c r="C44" s="14"/>
      <c r="D44" s="14"/>
      <c r="E44" s="14"/>
    </row>
    <row r="45" customFormat="false" ht="15" hidden="false" customHeight="true" outlineLevel="0" collapsed="false">
      <c r="A45" s="14" t="s">
        <v>33</v>
      </c>
      <c r="B45" s="14"/>
      <c r="C45" s="14"/>
      <c r="D45" s="14"/>
      <c r="E45" s="14"/>
    </row>
    <row r="47" customFormat="false" ht="15" hidden="false" customHeight="true" outlineLevel="0" collapsed="false">
      <c r="A47" s="15" t="s">
        <v>34</v>
      </c>
      <c r="B47" s="15"/>
      <c r="C47" s="15"/>
      <c r="D47" s="15"/>
      <c r="E47" s="15"/>
    </row>
    <row r="48" customFormat="false" ht="15" hidden="false" customHeight="true" outlineLevel="0" collapsed="false">
      <c r="A48" s="16" t="s">
        <v>35</v>
      </c>
      <c r="B48" s="16"/>
      <c r="C48" s="16"/>
      <c r="D48" s="16"/>
      <c r="E48" s="16"/>
    </row>
    <row r="49" customFormat="false" ht="15" hidden="false" customHeight="true" outlineLevel="0" collapsed="false">
      <c r="A49" s="16" t="s">
        <v>36</v>
      </c>
      <c r="B49" s="16"/>
      <c r="C49" s="16"/>
      <c r="D49" s="16"/>
      <c r="E49" s="16"/>
    </row>
    <row r="50" customFormat="false" ht="15" hidden="false" customHeight="true" outlineLevel="0" collapsed="false">
      <c r="A50" s="16" t="s">
        <v>37</v>
      </c>
      <c r="B50" s="16"/>
      <c r="C50" s="16"/>
      <c r="D50" s="16"/>
      <c r="E50" s="16"/>
    </row>
    <row r="51" customFormat="false" ht="15" hidden="false" customHeight="true" outlineLevel="0" collapsed="false">
      <c r="A51" s="16" t="s">
        <v>38</v>
      </c>
      <c r="B51" s="16"/>
      <c r="C51" s="16"/>
      <c r="D51" s="16"/>
      <c r="E51" s="16"/>
    </row>
    <row r="52" customFormat="false" ht="15" hidden="false" customHeight="true" outlineLevel="0" collapsed="false">
      <c r="A52" s="16" t="s">
        <v>39</v>
      </c>
      <c r="B52" s="16"/>
      <c r="C52" s="16"/>
      <c r="D52" s="16"/>
      <c r="E52" s="16"/>
    </row>
    <row r="55" customFormat="false" ht="15" hidden="false" customHeight="true" outlineLevel="0" collapsed="false">
      <c r="A55" s="17" t="s">
        <v>40</v>
      </c>
      <c r="B55" s="17"/>
      <c r="C55" s="17"/>
      <c r="D55" s="17"/>
      <c r="E55" s="17"/>
    </row>
  </sheetData>
  <mergeCells count="15">
    <mergeCell ref="A1:E1"/>
    <mergeCell ref="A2:E2"/>
    <mergeCell ref="A10:B10"/>
    <mergeCell ref="D10:E10"/>
    <mergeCell ref="A18:B18"/>
    <mergeCell ref="A43:E43"/>
    <mergeCell ref="A44:E44"/>
    <mergeCell ref="A45:E45"/>
    <mergeCell ref="A47:E47"/>
    <mergeCell ref="A48:E48"/>
    <mergeCell ref="A49:E49"/>
    <mergeCell ref="A50:E50"/>
    <mergeCell ref="A51:E51"/>
    <mergeCell ref="A52:E52"/>
    <mergeCell ref="A55:E55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LibreOffice/24.2.1.2$Windows_X86_64 LibreOffice_project/db4def46b0453cc22e2d0305797cf981b68ef5ac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2025-10-31T23:12:52Z</dcterms:created>
  <dc:creator>openpyxl</dc:creator>
  <dc:description/>
  <dc:language>en-US</dc:language>
  <cp:lastModifiedBy/>
  <dcterms:modified xsi:type="dcterms:W3CDTF">2026-01-15T11:55:25Z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